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'стр.4-7'!$A$1:$E$155</definedName>
  </definedNames>
  <calcPr fullCalcOnLoad="1"/>
</workbook>
</file>

<file path=xl/sharedStrings.xml><?xml version="1.0" encoding="utf-8"?>
<sst xmlns="http://schemas.openxmlformats.org/spreadsheetml/2006/main" count="304" uniqueCount="179">
  <si>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</si>
  <si>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</si>
  <si>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</si>
  <si>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</si>
  <si>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</si>
  <si>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</si>
  <si>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</si>
  <si>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</si>
  <si>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</si>
  <si>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</si>
  <si>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</si>
  <si>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</si>
  <si>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</si>
  <si>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</si>
  <si>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</si>
  <si>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</si>
  <si>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</si>
  <si>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</si>
  <si>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</si>
  <si>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автономное образовательное учреждение многопрофильная гимназия №13 г. Пензы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</si>
  <si>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</si>
  <si>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</si>
  <si>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</si>
  <si>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</si>
  <si>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</si>
  <si>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</si>
  <si>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</si>
  <si>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</si>
  <si>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</si>
  <si>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</si>
  <si>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</si>
  <si>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</si>
  <si>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</si>
  <si>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</si>
  <si>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</si>
  <si>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в соотвествиии с лицензией А №231654,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</si>
  <si>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</si>
  <si>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</si>
  <si>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</si>
  <si>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</si>
  <si>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</si>
  <si>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</si>
  <si>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</si>
  <si>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</si>
  <si>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</si>
  <si>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</si>
  <si>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</si>
  <si>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</si>
  <si>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</si>
  <si>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</si>
  <si>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</si>
  <si>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</si>
  <si>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</si>
  <si>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</si>
  <si>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</si>
  <si>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</si>
  <si>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</si>
  <si>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</si>
  <si>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</si>
  <si>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</si>
  <si>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</si>
  <si>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</si>
  <si>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</si>
  <si>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</si>
  <si>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</si>
  <si>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</si>
  <si>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</si>
  <si>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</si>
  <si>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</si>
  <si>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</si>
  <si>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</si>
  <si>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</si>
  <si>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</si>
  <si>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</si>
  <si>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</si>
  <si>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</si>
  <si>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</si>
  <si>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</si>
  <si>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</si>
  <si>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</si>
  <si>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</si>
  <si>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</si>
  <si>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</si>
  <si>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</si>
  <si>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</si>
  <si>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</si>
  <si>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</si>
  <si>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</si>
  <si>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</si>
  <si>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</si>
  <si>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</si>
  <si>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</si>
  <si>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</si>
  <si>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</si>
  <si>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</si>
  <si>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</si>
  <si>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</si>
  <si>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</si>
  <si>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</si>
  <si>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</si>
  <si>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</si>
  <si>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</si>
  <si>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</si>
  <si>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</si>
  <si>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</si>
  <si>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</si>
  <si>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</si>
  <si>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</si>
  <si>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</si>
  <si>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</si>
  <si>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</si>
  <si>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</si>
  <si>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</si>
  <si>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</si>
  <si>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</si>
  <si>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</si>
  <si>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</si>
  <si>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</si>
  <si>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</si>
  <si>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</si>
  <si>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… 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</si>
  <si>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</si>
  <si>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</si>
  <si>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</si>
  <si>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</si>
  <si>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</si>
  <si>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</si>
  <si>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</si>
  <si>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</si>
  <si>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</si>
  <si>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</si>
  <si>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</si>
  <si>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</si>
  <si>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</si>
  <si>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</si>
  <si>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</si>
  <si>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</si>
  <si>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</si>
  <si>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</si>
  <si>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</si>
  <si>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</si>
  <si>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</si>
  <si>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</si>
  <si>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</si>
  <si>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04.10.621</t>
  </si>
  <si>
    <t>05.01.622</t>
  </si>
  <si>
    <t>04.02.000</t>
  </si>
  <si>
    <t>Пенсии, пособия, выплачиваемые организациями сектора государственного управления</t>
  </si>
  <si>
    <t>Аренда</t>
  </si>
  <si>
    <t>04.04.000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</si>
  <si>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</si>
  <si>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</si>
  <si>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</si>
  <si>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</si>
  <si>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</si>
  <si>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</si>
  <si>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</si>
  <si>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</si>
  <si>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Главный бухгалтер муниципального бюджетного</t>
  </si>
  <si>
    <t>Исполнитель</t>
  </si>
  <si>
    <t>(автономного) учреждения (подразделения)                                                                                А.Г.Туишева</t>
  </si>
  <si>
    <t>Управление образования города Пензы</t>
  </si>
  <si>
    <t>440062, г. Пенза, проспект Строителей, 52а</t>
  </si>
  <si>
    <t>аренда</t>
  </si>
  <si>
    <t>Субсидии на иные цели ,связанные с погашением кредиторской задолженности по муниципальным целевым программам</t>
  </si>
  <si>
    <t>05.10.321</t>
  </si>
  <si>
    <t>1.1. Цели деятельности муниципального автономного образовательного учреждения:</t>
  </si>
  <si>
    <t>1.2. Виды деятельности муниципального автономного образовательного учреждения:</t>
  </si>
  <si>
    <t>тел.959783</t>
  </si>
  <si>
    <t>14</t>
  </si>
  <si>
    <t>01</t>
  </si>
  <si>
    <t>ЯНВАРЯ</t>
  </si>
  <si>
    <t>01.01.2014</t>
  </si>
  <si>
    <t>04.01.621</t>
  </si>
  <si>
    <t>Субвенция на исполнение отдельных государственных полномочий в сфере образования по финансированию муниципальных общеобразовательных организаций в рамках подпрограммы "Развитие дошкольного, общего и дополнительнго образования детей" государственной программы Пензенской области "Развитие образования в Пензенской области на 2014-2020 годы"</t>
  </si>
  <si>
    <t>Субсидии бюджетным учреждениям на иные цели</t>
  </si>
  <si>
    <t>Ведомственная целевая программа "Совершенствование организации питания детей вобщеобразовательных учреждениях ( в том числе в пришкольных лагерях с дневным пребыванием)иучреждениях дошкольного образования , в отношении которых функции и полномочия учредителя осуществляет Управление образования города Пензы, на 2014-2016 годы"</t>
  </si>
  <si>
    <t>Пособия, компенсации и иные социальные выплаты гражданам, кроме публичных нормативных обязательств</t>
  </si>
  <si>
    <t xml:space="preserve"> Субвенции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</si>
</sst>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7" xfId="52" applyFont="1" applyBorder="1" applyAlignment="1">
      <alignment vertical="top" wrapText="1"/>
      <protection/>
    </xf>
    <xf numFmtId="0" fontId="11" fillId="0" borderId="16" xfId="52" applyFont="1" applyBorder="1" applyAlignment="1">
      <alignment vertical="top"/>
      <protection/>
    </xf>
    <xf numFmtId="0" fontId="12" fillId="33" borderId="16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7" fillId="0" borderId="18" xfId="52" applyFont="1" applyBorder="1" applyAlignment="1">
      <alignment vertical="top" wrapText="1"/>
      <protection/>
    </xf>
    <xf numFmtId="0" fontId="54" fillId="0" borderId="19" xfId="52" applyFont="1" applyBorder="1" applyAlignment="1">
      <alignment vertical="top" wrapText="1"/>
      <protection/>
    </xf>
    <xf numFmtId="0" fontId="37" fillId="0" borderId="18" xfId="52" applyFont="1" applyBorder="1">
      <alignment/>
      <protection/>
    </xf>
    <xf numFmtId="0" fontId="37" fillId="0" borderId="18" xfId="52" applyFont="1" applyBorder="1" applyAlignment="1">
      <alignment wrapText="1"/>
      <protection/>
    </xf>
    <xf numFmtId="0" fontId="55" fillId="0" borderId="18" xfId="52" applyFont="1" applyBorder="1" applyAlignment="1">
      <alignment horizontal="center" wrapText="1"/>
      <protection/>
    </xf>
    <xf numFmtId="0" fontId="55" fillId="0" borderId="18" xfId="52" applyFont="1" applyBorder="1" applyAlignment="1">
      <alignment vertical="top" wrapText="1"/>
      <protection/>
    </xf>
    <xf numFmtId="0" fontId="54" fillId="0" borderId="19" xfId="52" applyFont="1" applyBorder="1" applyAlignment="1">
      <alignment vertical="top"/>
      <protection/>
    </xf>
    <xf numFmtId="0" fontId="56" fillId="0" borderId="19" xfId="52" applyFont="1" applyBorder="1" applyAlignment="1">
      <alignment vertical="top" wrapText="1"/>
      <protection/>
    </xf>
    <xf numFmtId="0" fontId="57" fillId="0" borderId="18" xfId="52" applyFont="1" applyBorder="1" applyAlignment="1">
      <alignment horizontal="center" vertical="top" wrapText="1"/>
      <protection/>
    </xf>
    <xf numFmtId="0" fontId="54" fillId="0" borderId="20" xfId="52" applyFont="1" applyBorder="1" applyAlignment="1">
      <alignment vertical="top" wrapText="1"/>
      <protection/>
    </xf>
    <xf numFmtId="0" fontId="37" fillId="0" borderId="21" xfId="52" applyFont="1" applyBorder="1" applyAlignment="1">
      <alignment vertical="top" wrapText="1"/>
      <protection/>
    </xf>
    <xf numFmtId="0" fontId="55" fillId="0" borderId="21" xfId="52" applyFont="1" applyBorder="1" applyAlignment="1">
      <alignment horizontal="center" vertical="top" wrapText="1"/>
      <protection/>
    </xf>
    <xf numFmtId="0" fontId="58" fillId="34" borderId="19" xfId="52" applyFont="1" applyFill="1" applyBorder="1" applyAlignment="1">
      <alignment vertical="top" wrapText="1"/>
      <protection/>
    </xf>
    <xf numFmtId="0" fontId="58" fillId="34" borderId="18" xfId="52" applyFont="1" applyFill="1" applyBorder="1" applyAlignment="1">
      <alignment horizontal="center" vertical="top" wrapText="1"/>
      <protection/>
    </xf>
    <xf numFmtId="0" fontId="59" fillId="34" borderId="18" xfId="52" applyFont="1" applyFill="1" applyBorder="1" applyAlignment="1">
      <alignment vertical="top" wrapText="1"/>
      <protection/>
    </xf>
    <xf numFmtId="0" fontId="15" fillId="33" borderId="16" xfId="52" applyFont="1" applyFill="1" applyBorder="1" applyAlignment="1">
      <alignment vertical="top" wrapText="1"/>
      <protection/>
    </xf>
    <xf numFmtId="0" fontId="15" fillId="33" borderId="17" xfId="52" applyFont="1" applyFill="1" applyBorder="1" applyAlignment="1">
      <alignment horizontal="center" vertical="top" wrapText="1"/>
      <protection/>
    </xf>
    <xf numFmtId="0" fontId="16" fillId="33" borderId="17" xfId="52" applyFont="1" applyFill="1" applyBorder="1" applyAlignment="1">
      <alignment vertical="top" wrapText="1"/>
      <protection/>
    </xf>
    <xf numFmtId="43" fontId="1" fillId="0" borderId="22" xfId="59" applyFont="1" applyBorder="1" applyAlignment="1">
      <alignment horizontal="center" vertical="top" wrapText="1"/>
    </xf>
    <xf numFmtId="43" fontId="1" fillId="0" borderId="23" xfId="59" applyFont="1" applyBorder="1" applyAlignment="1">
      <alignment horizontal="center" vertical="top" wrapText="1"/>
    </xf>
    <xf numFmtId="43" fontId="1" fillId="0" borderId="24" xfId="59" applyFont="1" applyBorder="1" applyAlignment="1">
      <alignment horizontal="center" vertical="top" wrapText="1"/>
    </xf>
    <xf numFmtId="0" fontId="16" fillId="0" borderId="17" xfId="52" applyFont="1" applyBorder="1" applyAlignment="1">
      <alignment vertical="top" wrapText="1"/>
      <protection/>
    </xf>
    <xf numFmtId="0" fontId="15" fillId="0" borderId="17" xfId="52" applyFont="1" applyBorder="1" applyAlignment="1">
      <alignment vertical="top" wrapText="1"/>
      <protection/>
    </xf>
    <xf numFmtId="0" fontId="15" fillId="33" borderId="17" xfId="52" applyFont="1" applyFill="1" applyBorder="1" applyAlignment="1">
      <alignment vertical="top" wrapText="1"/>
      <protection/>
    </xf>
    <xf numFmtId="0" fontId="16" fillId="0" borderId="17" xfId="52" applyFont="1" applyBorder="1" applyAlignment="1">
      <alignment vertical="top"/>
      <protection/>
    </xf>
    <xf numFmtId="0" fontId="16" fillId="33" borderId="17" xfId="52" applyFont="1" applyFill="1" applyBorder="1" applyAlignment="1">
      <alignment vertical="top"/>
      <protection/>
    </xf>
    <xf numFmtId="0" fontId="15" fillId="0" borderId="17" xfId="52" applyFont="1" applyBorder="1" applyAlignment="1">
      <alignment vertical="top"/>
      <protection/>
    </xf>
    <xf numFmtId="0" fontId="17" fillId="0" borderId="17" xfId="52" applyFont="1" applyBorder="1" applyAlignment="1">
      <alignment vertical="top"/>
      <protection/>
    </xf>
    <xf numFmtId="0" fontId="58" fillId="34" borderId="18" xfId="52" applyFont="1" applyFill="1" applyBorder="1" applyAlignment="1">
      <alignment vertical="top" wrapText="1"/>
      <protection/>
    </xf>
    <xf numFmtId="0" fontId="59" fillId="0" borderId="18" xfId="52" applyFont="1" applyBorder="1" applyAlignment="1">
      <alignment vertical="top"/>
      <protection/>
    </xf>
    <xf numFmtId="0" fontId="59" fillId="0" borderId="18" xfId="52" applyFont="1" applyBorder="1" applyAlignment="1">
      <alignment vertical="top" wrapText="1"/>
      <protection/>
    </xf>
    <xf numFmtId="43" fontId="18" fillId="34" borderId="23" xfId="59" applyFont="1" applyFill="1" applyBorder="1" applyAlignment="1">
      <alignment horizontal="center" vertical="top" wrapText="1"/>
    </xf>
    <xf numFmtId="43" fontId="18" fillId="33" borderId="22" xfId="59" applyFont="1" applyFill="1" applyBorder="1" applyAlignment="1">
      <alignment horizontal="center" vertical="top" wrapText="1"/>
    </xf>
    <xf numFmtId="0" fontId="19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43" fontId="20" fillId="0" borderId="22" xfId="59" applyFont="1" applyBorder="1" applyAlignment="1">
      <alignment horizontal="center" vertical="top" wrapText="1"/>
    </xf>
    <xf numFmtId="43" fontId="18" fillId="35" borderId="22" xfId="59" applyFont="1" applyFill="1" applyBorder="1" applyAlignment="1">
      <alignment horizontal="center" vertical="top" wrapText="1"/>
    </xf>
    <xf numFmtId="43" fontId="1" fillId="35" borderId="22" xfId="59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5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8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7">
      <selection activeCell="DH21" sqref="DH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94" t="s">
        <v>6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</row>
    <row r="9" spans="57:108" ht="15"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</row>
    <row r="10" spans="57:108" s="2" customFormat="1" ht="12" customHeight="1">
      <c r="BE10" s="96" t="s">
        <v>7</v>
      </c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</row>
    <row r="11" spans="57:108" ht="15"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</row>
    <row r="12" spans="57:108" s="2" customFormat="1" ht="12">
      <c r="BE12" s="99" t="s">
        <v>8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 t="s">
        <v>9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65:99" ht="15">
      <c r="BM13" s="4" t="s">
        <v>10</v>
      </c>
      <c r="BN13" s="100"/>
      <c r="BO13" s="100"/>
      <c r="BP13" s="100"/>
      <c r="BQ13" s="100"/>
      <c r="BR13" s="1" t="s">
        <v>10</v>
      </c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1">
        <v>20</v>
      </c>
      <c r="CN13" s="101"/>
      <c r="CO13" s="101"/>
      <c r="CP13" s="101"/>
      <c r="CQ13" s="102"/>
      <c r="CR13" s="102"/>
      <c r="CS13" s="102"/>
      <c r="CT13" s="102"/>
      <c r="CU13" s="1" t="s">
        <v>11</v>
      </c>
    </row>
    <row r="14" ht="15">
      <c r="CY14" s="5"/>
    </row>
    <row r="15" spans="1:108" ht="16.5">
      <c r="A15" s="103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</row>
    <row r="16" spans="36:58" s="6" customFormat="1" ht="16.5">
      <c r="AJ16" s="7"/>
      <c r="AM16" s="7"/>
      <c r="AV16" s="8"/>
      <c r="AW16" s="8"/>
      <c r="AX16" s="8"/>
      <c r="BA16" s="8" t="s">
        <v>13</v>
      </c>
      <c r="BB16" s="104" t="s">
        <v>169</v>
      </c>
      <c r="BC16" s="104"/>
      <c r="BD16" s="104"/>
      <c r="BE16" s="104"/>
      <c r="BF16" s="6" t="s">
        <v>14</v>
      </c>
    </row>
    <row r="18" spans="93:108" ht="15">
      <c r="CO18" s="98" t="s">
        <v>15</v>
      </c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</row>
    <row r="19" spans="91:108" ht="15" customHeight="1">
      <c r="CM19" s="4" t="s">
        <v>16</v>
      </c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</row>
    <row r="20" spans="36:108" ht="15" customHeight="1">
      <c r="AJ20" s="9"/>
      <c r="AK20" s="10" t="s">
        <v>10</v>
      </c>
      <c r="AL20" s="106" t="s">
        <v>170</v>
      </c>
      <c r="AM20" s="106"/>
      <c r="AN20" s="106"/>
      <c r="AO20" s="106"/>
      <c r="AP20" s="9" t="s">
        <v>10</v>
      </c>
      <c r="AQ20" s="9"/>
      <c r="AR20" s="9"/>
      <c r="AS20" s="106" t="s">
        <v>171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7">
        <v>20</v>
      </c>
      <c r="BL20" s="107"/>
      <c r="BM20" s="107"/>
      <c r="BN20" s="107"/>
      <c r="BO20" s="108" t="s">
        <v>169</v>
      </c>
      <c r="BP20" s="108"/>
      <c r="BQ20" s="108"/>
      <c r="BR20" s="108"/>
      <c r="BS20" s="9" t="s">
        <v>11</v>
      </c>
      <c r="BT20" s="9"/>
      <c r="BU20" s="9"/>
      <c r="BY20" s="12"/>
      <c r="CM20" s="4" t="s">
        <v>17</v>
      </c>
      <c r="CO20" s="105" t="s">
        <v>172</v>
      </c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77:108" ht="15" customHeight="1">
      <c r="BY21" s="12"/>
      <c r="BZ21" s="12"/>
      <c r="CM21" s="4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77:108" ht="15" customHeight="1">
      <c r="BY22" s="12"/>
      <c r="BZ22" s="12"/>
      <c r="CM22" s="4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</row>
    <row r="23" spans="1:108" ht="15" customHeight="1">
      <c r="A23" s="13" t="s">
        <v>18</v>
      </c>
      <c r="AH23" s="109" t="s">
        <v>19</v>
      </c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5"/>
      <c r="BY23" s="12"/>
      <c r="CM23" s="4" t="s">
        <v>20</v>
      </c>
      <c r="CO23" s="105" t="s">
        <v>21</v>
      </c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08" ht="15" customHeight="1">
      <c r="A24" s="13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5"/>
      <c r="BY24" s="12"/>
      <c r="BZ24" s="12"/>
      <c r="CM24" s="19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</row>
    <row r="25" spans="1:108" ht="27" customHeight="1">
      <c r="A25" s="13" t="s">
        <v>23</v>
      </c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5"/>
      <c r="BY25" s="12"/>
      <c r="BZ25" s="12"/>
      <c r="CM25" s="19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</row>
    <row r="27" spans="1:108" s="20" customFormat="1" ht="21" customHeight="1">
      <c r="A27" s="20" t="s">
        <v>24</v>
      </c>
      <c r="AH27" s="111" t="s">
        <v>25</v>
      </c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22"/>
      <c r="CM27" s="23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</row>
    <row r="28" spans="1:108" s="20" customFormat="1" ht="21" customHeight="1">
      <c r="A28" s="24" t="s">
        <v>26</v>
      </c>
      <c r="CM28" s="25" t="s">
        <v>27</v>
      </c>
      <c r="CO28" s="112" t="s">
        <v>28</v>
      </c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109" t="s">
        <v>161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</row>
    <row r="31" spans="1:109" ht="15">
      <c r="A31" s="13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31</v>
      </c>
      <c r="AM33" s="15"/>
      <c r="AN33" s="15"/>
      <c r="AO33" s="15"/>
      <c r="AP33" s="15"/>
      <c r="AQ33" s="15"/>
      <c r="AR33" s="15"/>
      <c r="AS33" s="15"/>
      <c r="AT33" s="109" t="s">
        <v>162</v>
      </c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</row>
    <row r="34" spans="1:109" ht="15">
      <c r="A34" s="13" t="s">
        <v>32</v>
      </c>
      <c r="AM34" s="15"/>
      <c r="AN34" s="15"/>
      <c r="AO34" s="15"/>
      <c r="AP34" s="15"/>
      <c r="AQ34" s="15"/>
      <c r="AR34" s="15"/>
      <c r="AS34" s="15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</row>
    <row r="35" spans="1:109" ht="15">
      <c r="A35" s="13" t="s">
        <v>23</v>
      </c>
      <c r="AM35" s="15"/>
      <c r="AN35" s="15"/>
      <c r="AO35" s="15"/>
      <c r="AP35" s="15"/>
      <c r="AQ35" s="15"/>
      <c r="AR35" s="15"/>
      <c r="AS35" s="15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</row>
    <row r="36" ht="15" customHeight="1"/>
    <row r="37" spans="1:108" s="9" customFormat="1" ht="22.5" customHeight="1">
      <c r="A37" s="113" t="s">
        <v>33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117" t="s">
        <v>166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</row>
    <row r="40" spans="1:108" ht="141.75" customHeight="1">
      <c r="A40" s="114" t="s">
        <v>34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</row>
    <row r="41" spans="1:108" ht="12.75" customHeight="1">
      <c r="A41" s="117" t="s">
        <v>167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</row>
    <row r="42" spans="1:108" ht="83.25" customHeight="1">
      <c r="A42" s="115" t="s">
        <v>35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</row>
    <row r="43" spans="1:108" ht="15">
      <c r="A43" s="31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115" t="s">
        <v>37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</row>
  </sheetData>
  <sheetProtection/>
  <mergeCells count="39">
    <mergeCell ref="A37:DD37"/>
    <mergeCell ref="A40:DD40"/>
    <mergeCell ref="A42:DD42"/>
    <mergeCell ref="A44:DD44"/>
    <mergeCell ref="A45:DD45"/>
    <mergeCell ref="A39:DD39"/>
    <mergeCell ref="A41:DD41"/>
    <mergeCell ref="CO26:DD26"/>
    <mergeCell ref="AH27:BV27"/>
    <mergeCell ref="CO27:DD27"/>
    <mergeCell ref="CO28:DD28"/>
    <mergeCell ref="AT30:DE31"/>
    <mergeCell ref="AT33:DE35"/>
    <mergeCell ref="CO21:DD21"/>
    <mergeCell ref="CO22:DD22"/>
    <mergeCell ref="AH23:BV25"/>
    <mergeCell ref="CO23:DD23"/>
    <mergeCell ref="CO24:DD24"/>
    <mergeCell ref="CO25:DD25"/>
    <mergeCell ref="CO18:DD18"/>
    <mergeCell ref="CO19:DD19"/>
    <mergeCell ref="AL20:AO20"/>
    <mergeCell ref="AS20:BJ20"/>
    <mergeCell ref="BK20:BN20"/>
    <mergeCell ref="BO20:BR20"/>
    <mergeCell ref="CO20:DD20"/>
    <mergeCell ref="BN13:BQ13"/>
    <mergeCell ref="BU13:CL13"/>
    <mergeCell ref="CM13:CP13"/>
    <mergeCell ref="CQ13:CT13"/>
    <mergeCell ref="A15:DD15"/>
    <mergeCell ref="BB16:BE16"/>
    <mergeCell ref="BE8:DD8"/>
    <mergeCell ref="BE9:DD9"/>
    <mergeCell ref="BE10:DD10"/>
    <mergeCell ref="BE11:BX11"/>
    <mergeCell ref="BY11:DD11"/>
    <mergeCell ref="BE12:BX12"/>
    <mergeCell ref="BY12:DD12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1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52">
      <selection activeCell="DS75" sqref="DR75:DS75"/>
    </sheetView>
  </sheetViews>
  <sheetFormatPr defaultColWidth="0.875" defaultRowHeight="12.75"/>
  <cols>
    <col min="1" max="114" width="0.875" style="1" customWidth="1"/>
    <col min="115" max="115" width="9.00390625" style="1" bestFit="1" customWidth="1"/>
    <col min="116" max="16384" width="0.875" style="1" customWidth="1"/>
  </cols>
  <sheetData>
    <row r="1" ht="3" customHeight="1"/>
    <row r="2" spans="1:108" ht="30" customHeight="1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</row>
    <row r="3" ht="7.5" customHeight="1"/>
    <row r="4" spans="1:108" ht="15">
      <c r="A4" s="119" t="s">
        <v>39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 t="s">
        <v>40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</row>
    <row r="5" spans="1:108" s="9" customFormat="1" ht="15" customHeight="1">
      <c r="A5" s="32"/>
      <c r="B5" s="120" t="s">
        <v>41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1">
        <f>BU7</f>
        <v>82582735.31</v>
      </c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</row>
    <row r="6" spans="1:108" ht="13.5" customHeight="1">
      <c r="A6" s="33"/>
      <c r="B6" s="122" t="s">
        <v>42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</row>
    <row r="7" spans="1:108" ht="30" customHeight="1">
      <c r="A7" s="34"/>
      <c r="B7" s="124" t="s">
        <v>43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3">
        <v>82582735.31</v>
      </c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</row>
    <row r="8" spans="1:108" ht="13.5" customHeight="1">
      <c r="A8" s="33"/>
      <c r="B8" s="125" t="s">
        <v>44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</row>
    <row r="9" spans="1:108" ht="45" customHeight="1">
      <c r="A9" s="34"/>
      <c r="B9" s="124" t="s">
        <v>45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6">
        <v>78443736.09</v>
      </c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</row>
    <row r="10" spans="1:108" ht="45" customHeight="1">
      <c r="A10" s="34"/>
      <c r="B10" s="124" t="s">
        <v>46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6">
        <v>1898141.69</v>
      </c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1:108" ht="51.75" customHeight="1">
      <c r="A11" s="34"/>
      <c r="B11" s="124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6">
        <v>548545.94</v>
      </c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</row>
    <row r="12" spans="1:108" ht="30" customHeight="1">
      <c r="A12" s="34"/>
      <c r="B12" s="124" t="s">
        <v>48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6">
        <v>33495366.65</v>
      </c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1:108" ht="30" customHeight="1">
      <c r="A13" s="34"/>
      <c r="B13" s="124" t="s">
        <v>49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6">
        <v>12015360.73</v>
      </c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</row>
    <row r="14" spans="1:108" ht="13.5" customHeight="1">
      <c r="A14" s="35"/>
      <c r="B14" s="125" t="s">
        <v>44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</row>
    <row r="15" spans="1:108" ht="30" customHeight="1">
      <c r="A15" s="34"/>
      <c r="B15" s="124" t="s">
        <v>50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6">
        <v>8914974.77</v>
      </c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</row>
    <row r="16" spans="1:108" ht="24.75" customHeight="1">
      <c r="A16" s="34"/>
      <c r="B16" s="124" t="s">
        <v>51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6">
        <v>2306850.66</v>
      </c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</row>
    <row r="17" spans="1:108" s="9" customFormat="1" ht="15" customHeight="1">
      <c r="A17" s="32"/>
      <c r="B17" s="120" t="s">
        <v>52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7">
        <f>BU19+BU20+BU32</f>
        <v>0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</row>
    <row r="18" spans="1:108" ht="13.5" customHeight="1">
      <c r="A18" s="33"/>
      <c r="B18" s="122" t="s">
        <v>42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</row>
    <row r="19" spans="1:108" ht="30" customHeight="1">
      <c r="A19" s="36"/>
      <c r="B19" s="128" t="s">
        <v>53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</row>
    <row r="20" spans="1:108" ht="30" customHeight="1">
      <c r="A20" s="34"/>
      <c r="B20" s="124" t="s">
        <v>54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3">
        <f>BU22+BU23+BU24+BU25+BU26+BU27+BU28+BU29+BU30+BU31</f>
        <v>0</v>
      </c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</row>
    <row r="21" spans="1:108" ht="15" customHeight="1">
      <c r="A21" s="37"/>
      <c r="B21" s="125" t="s">
        <v>44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</row>
    <row r="22" spans="1:108" ht="15" customHeight="1">
      <c r="A22" s="34"/>
      <c r="B22" s="124" t="s">
        <v>55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</row>
    <row r="23" spans="1:108" ht="15" customHeight="1">
      <c r="A23" s="34"/>
      <c r="B23" s="124" t="s">
        <v>56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</row>
    <row r="24" spans="1:108" ht="15" customHeight="1">
      <c r="A24" s="34"/>
      <c r="B24" s="124" t="s">
        <v>57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</row>
    <row r="25" spans="1:108" ht="15" customHeight="1">
      <c r="A25" s="34"/>
      <c r="B25" s="124" t="s">
        <v>58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</row>
    <row r="26" spans="1:108" ht="15" customHeight="1">
      <c r="A26" s="34"/>
      <c r="B26" s="124" t="s">
        <v>59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</row>
    <row r="27" spans="1:108" ht="15" customHeight="1">
      <c r="A27" s="34"/>
      <c r="B27" s="124" t="s">
        <v>60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</row>
    <row r="28" spans="1:108" ht="30" customHeight="1">
      <c r="A28" s="34"/>
      <c r="B28" s="124" t="s">
        <v>61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</row>
    <row r="29" spans="1:108" ht="30" customHeight="1">
      <c r="A29" s="34"/>
      <c r="B29" s="124" t="s">
        <v>62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</row>
    <row r="30" spans="1:108" ht="15" customHeight="1">
      <c r="A30" s="34"/>
      <c r="B30" s="124" t="s">
        <v>63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</row>
    <row r="31" spans="1:108" ht="15" customHeight="1">
      <c r="A31" s="34"/>
      <c r="B31" s="124" t="s">
        <v>64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</row>
    <row r="32" spans="1:108" ht="45" customHeight="1">
      <c r="A32" s="34"/>
      <c r="B32" s="124" t="s">
        <v>65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6">
        <f>BU34+BU35+BU36+BU37+BU38+BU39+BU40+BU41+BU42+BU43</f>
        <v>0</v>
      </c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</row>
    <row r="33" spans="1:108" ht="13.5" customHeight="1">
      <c r="A33" s="37"/>
      <c r="B33" s="125" t="s">
        <v>44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</row>
    <row r="34" spans="1:108" ht="15" customHeight="1">
      <c r="A34" s="34"/>
      <c r="B34" s="124" t="s">
        <v>66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</row>
    <row r="35" spans="1:108" ht="15" customHeight="1">
      <c r="A35" s="34"/>
      <c r="B35" s="124" t="s">
        <v>67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</row>
    <row r="36" spans="1:108" ht="15" customHeight="1">
      <c r="A36" s="34"/>
      <c r="B36" s="124" t="s">
        <v>68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</row>
    <row r="37" spans="1:108" ht="15" customHeight="1">
      <c r="A37" s="34"/>
      <c r="B37" s="124" t="s">
        <v>69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</row>
    <row r="38" spans="1:108" ht="15" customHeight="1">
      <c r="A38" s="34"/>
      <c r="B38" s="124" t="s">
        <v>70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</row>
    <row r="39" spans="1:108" ht="15" customHeight="1">
      <c r="A39" s="34"/>
      <c r="B39" s="124" t="s">
        <v>71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</row>
    <row r="40" spans="1:108" ht="30" customHeight="1">
      <c r="A40" s="34"/>
      <c r="B40" s="124" t="s">
        <v>72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</row>
    <row r="41" spans="1:108" ht="30" customHeight="1">
      <c r="A41" s="34"/>
      <c r="B41" s="124" t="s">
        <v>73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</row>
    <row r="42" spans="1:108" ht="15" customHeight="1">
      <c r="A42" s="34"/>
      <c r="B42" s="124" t="s">
        <v>74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</row>
    <row r="43" spans="1:108" ht="15" customHeight="1">
      <c r="A43" s="34"/>
      <c r="B43" s="124" t="s">
        <v>75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</row>
    <row r="44" spans="1:108" s="9" customFormat="1" ht="15" customHeight="1">
      <c r="A44" s="32"/>
      <c r="B44" s="120" t="s">
        <v>76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7">
        <f>BU46+BU47+BU62</f>
        <v>182758</v>
      </c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</row>
    <row r="45" spans="1:108" ht="15" customHeight="1">
      <c r="A45" s="38"/>
      <c r="B45" s="122" t="s">
        <v>42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</row>
    <row r="46" spans="1:108" ht="15" customHeight="1">
      <c r="A46" s="34"/>
      <c r="B46" s="124" t="s">
        <v>77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</row>
    <row r="47" spans="1:108" ht="30" customHeight="1">
      <c r="A47" s="34"/>
      <c r="B47" s="124" t="s">
        <v>78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9">
        <f>BU49+BU50+BU51+BU52+BU53+BU54+BU55+BU56+BU57+BU58+BU59+BU60</f>
        <v>35787</v>
      </c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</row>
    <row r="48" spans="1:108" ht="15" customHeight="1">
      <c r="A48" s="37"/>
      <c r="B48" s="125" t="s">
        <v>44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</row>
    <row r="49" spans="1:108" ht="15" customHeight="1">
      <c r="A49" s="34"/>
      <c r="B49" s="124" t="s">
        <v>79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</row>
    <row r="50" spans="1:108" ht="15" customHeight="1">
      <c r="A50" s="34"/>
      <c r="B50" s="124" t="s">
        <v>80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</row>
    <row r="51" spans="1:108" ht="15" customHeight="1">
      <c r="A51" s="34"/>
      <c r="B51" s="124" t="s">
        <v>81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</row>
    <row r="52" spans="1:108" ht="15" customHeight="1">
      <c r="A52" s="34"/>
      <c r="B52" s="124" t="s">
        <v>82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</row>
    <row r="53" spans="1:108" ht="15" customHeight="1">
      <c r="A53" s="34"/>
      <c r="B53" s="124" t="s">
        <v>83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</row>
    <row r="54" spans="1:108" ht="15" customHeight="1">
      <c r="A54" s="34"/>
      <c r="B54" s="124" t="s">
        <v>84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</row>
    <row r="55" spans="1:108" ht="15" customHeight="1">
      <c r="A55" s="34"/>
      <c r="B55" s="124" t="s">
        <v>85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</row>
    <row r="56" spans="1:108" ht="15" customHeight="1">
      <c r="A56" s="34"/>
      <c r="B56" s="124" t="s">
        <v>86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</row>
    <row r="57" spans="1:108" ht="15" customHeight="1">
      <c r="A57" s="34"/>
      <c r="B57" s="124" t="s">
        <v>87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</row>
    <row r="58" spans="1:108" ht="15" customHeight="1">
      <c r="A58" s="34"/>
      <c r="B58" s="124" t="s">
        <v>88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9">
        <v>35787</v>
      </c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</row>
    <row r="59" spans="1:108" ht="15" customHeight="1">
      <c r="A59" s="34"/>
      <c r="B59" s="124" t="s">
        <v>89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</row>
    <row r="60" spans="1:108" ht="15" customHeight="1">
      <c r="A60" s="34"/>
      <c r="B60" s="124" t="s">
        <v>90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</row>
    <row r="61" spans="1:108" ht="15" customHeight="1">
      <c r="A61" s="34"/>
      <c r="B61" s="124" t="s">
        <v>91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</row>
    <row r="62" spans="1:108" ht="45" customHeight="1">
      <c r="A62" s="34"/>
      <c r="B62" s="124" t="s">
        <v>92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9">
        <f>BU64+BU65+BU66+BU67+BU68+BU69+BU70+BU71+BU72+BU73+BU74+BU75+BU76</f>
        <v>146971</v>
      </c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</row>
    <row r="63" spans="1:108" ht="15" customHeight="1">
      <c r="A63" s="39"/>
      <c r="B63" s="125" t="s">
        <v>44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</row>
    <row r="64" spans="1:108" ht="15" customHeight="1">
      <c r="A64" s="34"/>
      <c r="B64" s="124" t="s">
        <v>93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</row>
    <row r="65" spans="1:108" ht="15" customHeight="1">
      <c r="A65" s="34"/>
      <c r="B65" s="124" t="s">
        <v>94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</row>
    <row r="66" spans="1:108" ht="15" customHeight="1">
      <c r="A66" s="34"/>
      <c r="B66" s="124" t="s">
        <v>95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</row>
    <row r="67" spans="1:108" ht="15" customHeight="1">
      <c r="A67" s="34"/>
      <c r="B67" s="124" t="s">
        <v>96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</row>
    <row r="68" spans="1:108" ht="15" customHeight="1">
      <c r="A68" s="34"/>
      <c r="B68" s="124" t="s">
        <v>97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</row>
    <row r="69" spans="1:108" ht="15" customHeight="1">
      <c r="A69" s="34"/>
      <c r="B69" s="124" t="s">
        <v>98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</row>
    <row r="70" spans="1:108" ht="15" customHeight="1">
      <c r="A70" s="34"/>
      <c r="B70" s="124" t="s">
        <v>99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</row>
    <row r="71" spans="1:108" ht="15" customHeight="1">
      <c r="A71" s="34"/>
      <c r="B71" s="124" t="s">
        <v>100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</row>
    <row r="72" spans="1:108" ht="15" customHeight="1">
      <c r="A72" s="34"/>
      <c r="B72" s="124" t="s">
        <v>101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</row>
    <row r="73" spans="1:108" ht="15" customHeight="1">
      <c r="A73" s="34"/>
      <c r="B73" s="124" t="s">
        <v>102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9">
        <v>146971</v>
      </c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</row>
    <row r="74" spans="1:108" ht="15" customHeight="1">
      <c r="A74" s="34"/>
      <c r="B74" s="124" t="s">
        <v>103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</row>
    <row r="75" spans="1:108" ht="15" customHeight="1">
      <c r="A75" s="34"/>
      <c r="B75" s="124" t="s">
        <v>104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</row>
    <row r="76" spans="1:108" ht="15" customHeight="1">
      <c r="A76" s="34"/>
      <c r="B76" s="124" t="s">
        <v>105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</row>
  </sheetData>
  <sheetProtection/>
  <mergeCells count="147">
    <mergeCell ref="B76:BT76"/>
    <mergeCell ref="BU76:DD76"/>
    <mergeCell ref="B73:BT73"/>
    <mergeCell ref="BU73:DD73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9:BT69"/>
    <mergeCell ref="BU69:DD69"/>
    <mergeCell ref="B64:BT64"/>
    <mergeCell ref="BU64:DD64"/>
    <mergeCell ref="B65:BT65"/>
    <mergeCell ref="BU65:DD65"/>
    <mergeCell ref="B66:BT66"/>
    <mergeCell ref="BU66:DD66"/>
    <mergeCell ref="B61:BT61"/>
    <mergeCell ref="BU61:DD61"/>
    <mergeCell ref="B62:BT62"/>
    <mergeCell ref="BU62:DD62"/>
    <mergeCell ref="B63:BT63"/>
    <mergeCell ref="BU63:DD63"/>
    <mergeCell ref="B58:BT58"/>
    <mergeCell ref="BU58:DD58"/>
    <mergeCell ref="B59:BT59"/>
    <mergeCell ref="BU59:DD59"/>
    <mergeCell ref="B60:BT60"/>
    <mergeCell ref="BU60:DD60"/>
    <mergeCell ref="B55:BT55"/>
    <mergeCell ref="BU55:DD55"/>
    <mergeCell ref="B56:BT56"/>
    <mergeCell ref="BU56:DD56"/>
    <mergeCell ref="B57:BT57"/>
    <mergeCell ref="BU57:DD57"/>
    <mergeCell ref="B52:BT52"/>
    <mergeCell ref="BU52:DD52"/>
    <mergeCell ref="B53:BT53"/>
    <mergeCell ref="BU53:DD53"/>
    <mergeCell ref="B54:BT54"/>
    <mergeCell ref="BU54:DD54"/>
    <mergeCell ref="B49:BT49"/>
    <mergeCell ref="BU49:DD49"/>
    <mergeCell ref="B50:BT50"/>
    <mergeCell ref="BU50:DD50"/>
    <mergeCell ref="B51:BT51"/>
    <mergeCell ref="BU51:DD51"/>
    <mergeCell ref="B46:BT46"/>
    <mergeCell ref="BU46:DD46"/>
    <mergeCell ref="B47:BT47"/>
    <mergeCell ref="BU47:DD47"/>
    <mergeCell ref="B48:BT48"/>
    <mergeCell ref="BU48:DD48"/>
    <mergeCell ref="B43:BT43"/>
    <mergeCell ref="BU43:DD43"/>
    <mergeCell ref="B44:BT44"/>
    <mergeCell ref="BU44:DD44"/>
    <mergeCell ref="B45:BT45"/>
    <mergeCell ref="BU45:DD45"/>
    <mergeCell ref="B40:BT40"/>
    <mergeCell ref="BU40:DD40"/>
    <mergeCell ref="B41:BT41"/>
    <mergeCell ref="BU41:DD41"/>
    <mergeCell ref="B42:BT42"/>
    <mergeCell ref="BU42:DD42"/>
    <mergeCell ref="B37:BT37"/>
    <mergeCell ref="BU37:DD37"/>
    <mergeCell ref="B38:BT38"/>
    <mergeCell ref="BU38:DD38"/>
    <mergeCell ref="B39:BT39"/>
    <mergeCell ref="BU39:DD39"/>
    <mergeCell ref="B34:BT34"/>
    <mergeCell ref="BU34:DD34"/>
    <mergeCell ref="B35:BT35"/>
    <mergeCell ref="BU35:DD35"/>
    <mergeCell ref="B36:BT36"/>
    <mergeCell ref="BU36:DD36"/>
    <mergeCell ref="B31:BT31"/>
    <mergeCell ref="BU31:DD31"/>
    <mergeCell ref="B32:BT32"/>
    <mergeCell ref="BU32:DD32"/>
    <mergeCell ref="B33:BT33"/>
    <mergeCell ref="BU33:DD33"/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  <mergeCell ref="B6:BT6"/>
    <mergeCell ref="BU6:DD6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5"/>
  <sheetViews>
    <sheetView tabSelected="1" view="pageBreakPreview" zoomScale="60" zoomScalePageLayoutView="0" workbookViewId="0" topLeftCell="A1">
      <selection activeCell="N140" sqref="N140"/>
    </sheetView>
  </sheetViews>
  <sheetFormatPr defaultColWidth="9.00390625" defaultRowHeight="12.75"/>
  <cols>
    <col min="1" max="1" width="55.25390625" style="0" customWidth="1"/>
    <col min="2" max="2" width="12.625" style="0" customWidth="1"/>
    <col min="3" max="4" width="12.125" style="0" customWidth="1"/>
    <col min="5" max="5" width="36.625" style="0" customWidth="1"/>
  </cols>
  <sheetData>
    <row r="1" spans="1:5" ht="13.5" customHeight="1" thickBot="1">
      <c r="A1" s="131" t="s">
        <v>106</v>
      </c>
      <c r="B1" s="131"/>
      <c r="C1" s="131"/>
      <c r="D1" s="90"/>
      <c r="E1" s="90"/>
    </row>
    <row r="2" spans="1:5" ht="105" customHeight="1">
      <c r="A2" s="40" t="s">
        <v>39</v>
      </c>
      <c r="B2" s="41" t="s">
        <v>107</v>
      </c>
      <c r="C2" s="41" t="s">
        <v>108</v>
      </c>
      <c r="D2" s="41" t="s">
        <v>109</v>
      </c>
      <c r="E2" s="42" t="s">
        <v>110</v>
      </c>
    </row>
    <row r="3" spans="1:5" ht="30">
      <c r="A3" s="43" t="s">
        <v>111</v>
      </c>
      <c r="B3" s="77"/>
      <c r="C3" s="77"/>
      <c r="D3" s="44" t="s">
        <v>112</v>
      </c>
      <c r="E3" s="74">
        <v>178226.02</v>
      </c>
    </row>
    <row r="4" spans="1:5" ht="15">
      <c r="A4" s="43" t="s">
        <v>113</v>
      </c>
      <c r="B4" s="77"/>
      <c r="C4" s="77"/>
      <c r="D4" s="44" t="s">
        <v>112</v>
      </c>
      <c r="E4" s="91">
        <f>E6+E7+E9+E10+E15+E8</f>
        <v>47589936</v>
      </c>
    </row>
    <row r="5" spans="1:5" ht="15">
      <c r="A5" s="43" t="s">
        <v>44</v>
      </c>
      <c r="B5" s="77"/>
      <c r="C5" s="77"/>
      <c r="D5" s="44" t="s">
        <v>112</v>
      </c>
      <c r="E5" s="74"/>
    </row>
    <row r="6" spans="1:5" ht="15">
      <c r="A6" s="43" t="s">
        <v>114</v>
      </c>
      <c r="B6" s="77"/>
      <c r="C6" s="77"/>
      <c r="D6" s="44" t="s">
        <v>112</v>
      </c>
      <c r="E6" s="74">
        <f>E23+E46</f>
        <v>37661500</v>
      </c>
    </row>
    <row r="7" spans="1:5" ht="15">
      <c r="A7" s="45" t="s">
        <v>115</v>
      </c>
      <c r="B7" s="77"/>
      <c r="C7" s="77"/>
      <c r="D7" s="44"/>
      <c r="E7" s="74">
        <f>E59+E71</f>
        <v>2134483</v>
      </c>
    </row>
    <row r="8" spans="1:5" ht="45">
      <c r="A8" s="45" t="s">
        <v>164</v>
      </c>
      <c r="B8" s="77"/>
      <c r="C8" s="77"/>
      <c r="D8" s="44"/>
      <c r="E8" s="74"/>
    </row>
    <row r="9" spans="1:5" ht="15">
      <c r="A9" s="43" t="s">
        <v>116</v>
      </c>
      <c r="B9" s="77"/>
      <c r="C9" s="77"/>
      <c r="D9" s="44"/>
      <c r="E9" s="74"/>
    </row>
    <row r="10" spans="1:5" ht="75">
      <c r="A10" s="43" t="s">
        <v>117</v>
      </c>
      <c r="B10" s="77"/>
      <c r="C10" s="77"/>
      <c r="D10" s="44" t="s">
        <v>112</v>
      </c>
      <c r="E10" s="74">
        <f>E11</f>
        <v>7757619</v>
      </c>
    </row>
    <row r="11" spans="1:5" ht="15">
      <c r="A11" s="43" t="s">
        <v>44</v>
      </c>
      <c r="B11" s="77"/>
      <c r="C11" s="77"/>
      <c r="D11" s="44" t="s">
        <v>112</v>
      </c>
      <c r="E11" s="74">
        <f>E13+E12</f>
        <v>7757619</v>
      </c>
    </row>
    <row r="12" spans="1:5" ht="15">
      <c r="A12" s="43" t="s">
        <v>118</v>
      </c>
      <c r="B12" s="77"/>
      <c r="C12" s="77"/>
      <c r="D12" s="44" t="s">
        <v>112</v>
      </c>
      <c r="E12" s="74">
        <v>4052947</v>
      </c>
    </row>
    <row r="13" spans="1:5" ht="30">
      <c r="A13" s="43" t="s">
        <v>119</v>
      </c>
      <c r="B13" s="77"/>
      <c r="C13" s="77"/>
      <c r="D13" s="44" t="s">
        <v>112</v>
      </c>
      <c r="E13" s="74">
        <v>3704672</v>
      </c>
    </row>
    <row r="14" spans="1:5" ht="15">
      <c r="A14" s="43" t="s">
        <v>120</v>
      </c>
      <c r="B14" s="77"/>
      <c r="C14" s="77"/>
      <c r="D14" s="44"/>
      <c r="E14" s="74"/>
    </row>
    <row r="15" spans="1:5" ht="30">
      <c r="A15" s="43" t="s">
        <v>121</v>
      </c>
      <c r="B15" s="77"/>
      <c r="C15" s="77"/>
      <c r="D15" s="44" t="s">
        <v>112</v>
      </c>
      <c r="E15" s="74">
        <f>E17</f>
        <v>36334</v>
      </c>
    </row>
    <row r="16" spans="1:5" ht="15">
      <c r="A16" s="43" t="s">
        <v>44</v>
      </c>
      <c r="B16" s="77"/>
      <c r="C16" s="77"/>
      <c r="D16" s="44" t="s">
        <v>112</v>
      </c>
      <c r="E16" s="74"/>
    </row>
    <row r="17" spans="1:5" ht="15">
      <c r="A17" s="43" t="s">
        <v>163</v>
      </c>
      <c r="B17" s="77"/>
      <c r="C17" s="77"/>
      <c r="D17" s="44"/>
      <c r="E17" s="74">
        <f>E121</f>
        <v>36334</v>
      </c>
    </row>
    <row r="18" spans="1:5" ht="15">
      <c r="A18" s="43" t="s">
        <v>122</v>
      </c>
      <c r="B18" s="77"/>
      <c r="C18" s="77"/>
      <c r="D18" s="44" t="s">
        <v>112</v>
      </c>
      <c r="E18" s="74"/>
    </row>
    <row r="19" spans="1:5" ht="30">
      <c r="A19" s="43" t="s">
        <v>123</v>
      </c>
      <c r="B19" s="77"/>
      <c r="C19" s="77"/>
      <c r="D19" s="44" t="s">
        <v>112</v>
      </c>
      <c r="E19" s="74">
        <f>E3+E4-E20</f>
        <v>176226.02000000328</v>
      </c>
    </row>
    <row r="20" spans="1:5" ht="15">
      <c r="A20" s="43" t="s">
        <v>124</v>
      </c>
      <c r="B20" s="77"/>
      <c r="C20" s="77"/>
      <c r="D20" s="44">
        <v>900</v>
      </c>
      <c r="E20" s="91">
        <f>E23+E46+E59+E71+E77+E121</f>
        <v>47591936</v>
      </c>
    </row>
    <row r="21" spans="1:5" ht="15">
      <c r="A21" s="43" t="s">
        <v>44</v>
      </c>
      <c r="B21" s="77"/>
      <c r="C21" s="77"/>
      <c r="D21" s="44"/>
      <c r="E21" s="74"/>
    </row>
    <row r="22" spans="1:5" ht="15">
      <c r="A22" s="89" t="s">
        <v>125</v>
      </c>
      <c r="B22" s="78"/>
      <c r="C22" s="77"/>
      <c r="D22" s="44" t="s">
        <v>112</v>
      </c>
      <c r="E22" s="74"/>
    </row>
    <row r="23" spans="1:5" ht="51">
      <c r="A23" s="47" t="s">
        <v>126</v>
      </c>
      <c r="B23" s="73" t="s">
        <v>173</v>
      </c>
      <c r="C23" s="79">
        <v>7112001</v>
      </c>
      <c r="D23" s="48" t="s">
        <v>112</v>
      </c>
      <c r="E23" s="88">
        <f>E24+E29+E40</f>
        <v>11019500</v>
      </c>
    </row>
    <row r="24" spans="1:5" ht="15">
      <c r="A24" s="46" t="s">
        <v>127</v>
      </c>
      <c r="B24" s="80"/>
      <c r="C24" s="77"/>
      <c r="D24" s="49">
        <v>210</v>
      </c>
      <c r="E24" s="74">
        <f>E26+E27+E28</f>
        <v>6093400</v>
      </c>
    </row>
    <row r="25" spans="1:5" ht="15">
      <c r="A25" s="46" t="s">
        <v>42</v>
      </c>
      <c r="B25" s="77"/>
      <c r="C25" s="77"/>
      <c r="D25" s="50"/>
      <c r="E25" s="74"/>
    </row>
    <row r="26" spans="1:5" ht="15">
      <c r="A26" s="46" t="s">
        <v>128</v>
      </c>
      <c r="B26" s="80"/>
      <c r="C26" s="77"/>
      <c r="D26" s="49">
        <v>211</v>
      </c>
      <c r="E26" s="74">
        <v>4677732</v>
      </c>
    </row>
    <row r="27" spans="1:5" ht="15">
      <c r="A27" s="51" t="s">
        <v>129</v>
      </c>
      <c r="B27" s="80"/>
      <c r="C27" s="77"/>
      <c r="D27" s="49">
        <v>212</v>
      </c>
      <c r="E27" s="74">
        <v>3000</v>
      </c>
    </row>
    <row r="28" spans="1:5" ht="15">
      <c r="A28" s="46" t="s">
        <v>130</v>
      </c>
      <c r="B28" s="80"/>
      <c r="C28" s="77"/>
      <c r="D28" s="49">
        <v>213</v>
      </c>
      <c r="E28" s="74">
        <v>1412668</v>
      </c>
    </row>
    <row r="29" spans="1:5" ht="15">
      <c r="A29" s="46" t="s">
        <v>131</v>
      </c>
      <c r="B29" s="80"/>
      <c r="C29" s="77"/>
      <c r="D29" s="49">
        <v>220</v>
      </c>
      <c r="E29" s="74">
        <f>E31+E32+E33+E34+E35+E36</f>
        <v>3243700</v>
      </c>
    </row>
    <row r="30" spans="1:5" ht="15">
      <c r="A30" s="46" t="s">
        <v>42</v>
      </c>
      <c r="B30" s="80"/>
      <c r="C30" s="77"/>
      <c r="D30" s="49"/>
      <c r="E30" s="74"/>
    </row>
    <row r="31" spans="1:5" ht="15">
      <c r="A31" s="46" t="s">
        <v>132</v>
      </c>
      <c r="B31" s="80"/>
      <c r="C31" s="77"/>
      <c r="D31" s="49">
        <v>221</v>
      </c>
      <c r="E31" s="74">
        <v>28100</v>
      </c>
    </row>
    <row r="32" spans="1:5" ht="15">
      <c r="A32" s="46" t="s">
        <v>133</v>
      </c>
      <c r="B32" s="80"/>
      <c r="C32" s="77"/>
      <c r="D32" s="49">
        <v>222</v>
      </c>
      <c r="E32" s="74"/>
    </row>
    <row r="33" spans="1:5" ht="15">
      <c r="A33" s="46" t="s">
        <v>134</v>
      </c>
      <c r="B33" s="80"/>
      <c r="C33" s="77"/>
      <c r="D33" s="49">
        <v>223</v>
      </c>
      <c r="E33" s="74">
        <v>2640000</v>
      </c>
    </row>
    <row r="34" spans="1:5" ht="15">
      <c r="A34" s="46" t="s">
        <v>135</v>
      </c>
      <c r="B34" s="80"/>
      <c r="C34" s="77"/>
      <c r="D34" s="49">
        <v>224</v>
      </c>
      <c r="E34" s="74"/>
    </row>
    <row r="35" spans="1:5" ht="15">
      <c r="A35" s="46" t="s">
        <v>136</v>
      </c>
      <c r="B35" s="80"/>
      <c r="C35" s="77"/>
      <c r="D35" s="49">
        <v>225</v>
      </c>
      <c r="E35" s="74">
        <v>334200</v>
      </c>
    </row>
    <row r="36" spans="1:5" ht="15">
      <c r="A36" s="46" t="s">
        <v>137</v>
      </c>
      <c r="B36" s="80"/>
      <c r="C36" s="77"/>
      <c r="D36" s="49">
        <v>226</v>
      </c>
      <c r="E36" s="74">
        <v>241400</v>
      </c>
    </row>
    <row r="37" spans="1:5" ht="15">
      <c r="A37" s="46" t="s">
        <v>138</v>
      </c>
      <c r="B37" s="80"/>
      <c r="C37" s="77"/>
      <c r="D37" s="49">
        <v>260</v>
      </c>
      <c r="E37" s="74">
        <f>E39</f>
        <v>0</v>
      </c>
    </row>
    <row r="38" spans="1:5" ht="15">
      <c r="A38" s="46" t="s">
        <v>42</v>
      </c>
      <c r="B38" s="80"/>
      <c r="C38" s="77"/>
      <c r="D38" s="49"/>
      <c r="E38" s="74"/>
    </row>
    <row r="39" spans="1:5" ht="15">
      <c r="A39" s="46" t="s">
        <v>139</v>
      </c>
      <c r="B39" s="80"/>
      <c r="C39" s="77"/>
      <c r="D39" s="49">
        <v>262</v>
      </c>
      <c r="E39" s="74"/>
    </row>
    <row r="40" spans="1:5" ht="15">
      <c r="A40" s="46" t="s">
        <v>140</v>
      </c>
      <c r="B40" s="80"/>
      <c r="C40" s="77"/>
      <c r="D40" s="49">
        <v>290</v>
      </c>
      <c r="E40" s="74">
        <v>1682400</v>
      </c>
    </row>
    <row r="41" spans="1:5" ht="15">
      <c r="A41" s="46" t="s">
        <v>141</v>
      </c>
      <c r="B41" s="80"/>
      <c r="C41" s="77"/>
      <c r="D41" s="49">
        <v>300</v>
      </c>
      <c r="E41" s="74">
        <f>E43+E44</f>
        <v>0</v>
      </c>
    </row>
    <row r="42" spans="1:5" ht="15">
      <c r="A42" s="46" t="s">
        <v>42</v>
      </c>
      <c r="B42" s="80"/>
      <c r="C42" s="77"/>
      <c r="D42" s="49"/>
      <c r="E42" s="74"/>
    </row>
    <row r="43" spans="1:5" ht="15">
      <c r="A43" s="46" t="s">
        <v>142</v>
      </c>
      <c r="B43" s="80"/>
      <c r="C43" s="77"/>
      <c r="D43" s="49">
        <v>310</v>
      </c>
      <c r="E43" s="74"/>
    </row>
    <row r="44" spans="1:5" ht="15">
      <c r="A44" s="46" t="s">
        <v>143</v>
      </c>
      <c r="B44" s="80"/>
      <c r="C44" s="77"/>
      <c r="D44" s="49">
        <v>340</v>
      </c>
      <c r="E44" s="74"/>
    </row>
    <row r="45" spans="1:5" ht="15">
      <c r="A45" s="46"/>
      <c r="B45" s="80"/>
      <c r="C45" s="77"/>
      <c r="D45" s="49"/>
      <c r="E45" s="74"/>
    </row>
    <row r="46" spans="1:5" ht="89.25">
      <c r="A46" s="47" t="s">
        <v>174</v>
      </c>
      <c r="B46" s="73" t="s">
        <v>144</v>
      </c>
      <c r="C46" s="79">
        <v>7137622</v>
      </c>
      <c r="D46" s="48"/>
      <c r="E46" s="88">
        <f>E47+E54+E51</f>
        <v>26642000</v>
      </c>
    </row>
    <row r="47" spans="1:5" ht="15">
      <c r="A47" s="46" t="s">
        <v>127</v>
      </c>
      <c r="B47" s="80"/>
      <c r="C47" s="77"/>
      <c r="D47" s="49">
        <v>210</v>
      </c>
      <c r="E47" s="74">
        <f>E49+E50</f>
        <v>26312860</v>
      </c>
    </row>
    <row r="48" spans="1:5" ht="15">
      <c r="A48" s="46" t="s">
        <v>42</v>
      </c>
      <c r="B48" s="77"/>
      <c r="C48" s="77"/>
      <c r="D48" s="50"/>
      <c r="E48" s="74"/>
    </row>
    <row r="49" spans="1:5" ht="15">
      <c r="A49" s="46" t="s">
        <v>128</v>
      </c>
      <c r="B49" s="80"/>
      <c r="C49" s="77"/>
      <c r="D49" s="49">
        <v>211</v>
      </c>
      <c r="E49" s="74">
        <v>20209570</v>
      </c>
    </row>
    <row r="50" spans="1:5" ht="15">
      <c r="A50" s="46" t="s">
        <v>130</v>
      </c>
      <c r="B50" s="80"/>
      <c r="C50" s="77"/>
      <c r="D50" s="49">
        <v>213</v>
      </c>
      <c r="E50" s="74">
        <v>6103290</v>
      </c>
    </row>
    <row r="51" spans="1:5" ht="15">
      <c r="A51" s="46" t="s">
        <v>131</v>
      </c>
      <c r="B51" s="80"/>
      <c r="C51" s="77"/>
      <c r="D51" s="49">
        <v>220</v>
      </c>
      <c r="E51" s="74">
        <f>E53</f>
        <v>33400</v>
      </c>
    </row>
    <row r="52" spans="1:5" ht="15">
      <c r="A52" s="46" t="s">
        <v>42</v>
      </c>
      <c r="B52" s="80"/>
      <c r="C52" s="77"/>
      <c r="D52" s="49"/>
      <c r="E52" s="74"/>
    </row>
    <row r="53" spans="1:5" ht="15">
      <c r="A53" s="46" t="s">
        <v>137</v>
      </c>
      <c r="B53" s="80"/>
      <c r="C53" s="77"/>
      <c r="D53" s="49">
        <v>226</v>
      </c>
      <c r="E53" s="74">
        <v>33400</v>
      </c>
    </row>
    <row r="54" spans="1:5" ht="15">
      <c r="A54" s="46" t="s">
        <v>141</v>
      </c>
      <c r="B54" s="80"/>
      <c r="C54" s="77"/>
      <c r="D54" s="49">
        <v>300</v>
      </c>
      <c r="E54" s="74">
        <f>E56+E57</f>
        <v>295740</v>
      </c>
    </row>
    <row r="55" spans="1:5" ht="15">
      <c r="A55" s="46" t="s">
        <v>42</v>
      </c>
      <c r="B55" s="80"/>
      <c r="C55" s="77"/>
      <c r="D55" s="49"/>
      <c r="E55" s="74"/>
    </row>
    <row r="56" spans="1:5" ht="15">
      <c r="A56" s="46" t="s">
        <v>142</v>
      </c>
      <c r="B56" s="80"/>
      <c r="C56" s="77"/>
      <c r="D56" s="49">
        <v>310</v>
      </c>
      <c r="E56" s="74">
        <v>186443</v>
      </c>
    </row>
    <row r="57" spans="1:5" ht="15">
      <c r="A57" s="46" t="s">
        <v>143</v>
      </c>
      <c r="B57" s="80"/>
      <c r="C57" s="77"/>
      <c r="D57" s="49">
        <v>340</v>
      </c>
      <c r="E57" s="74">
        <v>109297</v>
      </c>
    </row>
    <row r="58" spans="1:5" ht="15">
      <c r="A58" s="89" t="s">
        <v>175</v>
      </c>
      <c r="B58" s="82"/>
      <c r="C58" s="77"/>
      <c r="D58" s="49"/>
      <c r="E58" s="74"/>
    </row>
    <row r="59" spans="1:5" ht="89.25">
      <c r="A59" s="52" t="s">
        <v>176</v>
      </c>
      <c r="B59" s="81" t="s">
        <v>145</v>
      </c>
      <c r="C59" s="79">
        <v>7122101</v>
      </c>
      <c r="D59" s="53"/>
      <c r="E59" s="88">
        <f>E60+E64+E67</f>
        <v>2120170</v>
      </c>
    </row>
    <row r="60" spans="1:5" ht="15">
      <c r="A60" s="46" t="s">
        <v>127</v>
      </c>
      <c r="B60" s="80"/>
      <c r="C60" s="77"/>
      <c r="D60" s="49">
        <v>210</v>
      </c>
      <c r="E60" s="92">
        <f>E62+E63</f>
        <v>97074</v>
      </c>
    </row>
    <row r="61" spans="1:5" ht="15">
      <c r="A61" s="46" t="s">
        <v>42</v>
      </c>
      <c r="B61" s="77"/>
      <c r="C61" s="77"/>
      <c r="D61" s="50"/>
      <c r="E61" s="92"/>
    </row>
    <row r="62" spans="1:5" ht="15">
      <c r="A62" s="46" t="s">
        <v>128</v>
      </c>
      <c r="B62" s="80"/>
      <c r="C62" s="77"/>
      <c r="D62" s="49">
        <v>211</v>
      </c>
      <c r="E62" s="93">
        <v>74558</v>
      </c>
    </row>
    <row r="63" spans="1:5" ht="15">
      <c r="A63" s="46" t="s">
        <v>130</v>
      </c>
      <c r="B63" s="80"/>
      <c r="C63" s="77"/>
      <c r="D63" s="49">
        <v>213</v>
      </c>
      <c r="E63" s="93">
        <v>22516</v>
      </c>
    </row>
    <row r="64" spans="1:5" ht="15">
      <c r="A64" s="46" t="s">
        <v>131</v>
      </c>
      <c r="B64" s="80"/>
      <c r="C64" s="77"/>
      <c r="D64" s="49">
        <v>220</v>
      </c>
      <c r="E64" s="92">
        <f>E66</f>
        <v>13596</v>
      </c>
    </row>
    <row r="65" spans="1:5" ht="15">
      <c r="A65" s="46" t="s">
        <v>42</v>
      </c>
      <c r="B65" s="80"/>
      <c r="C65" s="77"/>
      <c r="D65" s="49"/>
      <c r="E65" s="92"/>
    </row>
    <row r="66" spans="1:5" ht="15">
      <c r="A66" s="46" t="s">
        <v>137</v>
      </c>
      <c r="B66" s="80"/>
      <c r="C66" s="77"/>
      <c r="D66" s="49">
        <v>226</v>
      </c>
      <c r="E66" s="93">
        <v>13596</v>
      </c>
    </row>
    <row r="67" spans="1:5" ht="15">
      <c r="A67" s="46" t="s">
        <v>141</v>
      </c>
      <c r="B67" s="80"/>
      <c r="C67" s="77"/>
      <c r="D67" s="49">
        <v>300</v>
      </c>
      <c r="E67" s="92">
        <f>E69</f>
        <v>2009500</v>
      </c>
    </row>
    <row r="68" spans="1:5" ht="15">
      <c r="A68" s="46" t="s">
        <v>42</v>
      </c>
      <c r="B68" s="80"/>
      <c r="C68" s="77"/>
      <c r="D68" s="49"/>
      <c r="E68" s="92"/>
    </row>
    <row r="69" spans="1:5" ht="15">
      <c r="A69" s="46" t="s">
        <v>143</v>
      </c>
      <c r="B69" s="80"/>
      <c r="C69" s="77"/>
      <c r="D69" s="49">
        <v>340</v>
      </c>
      <c r="E69" s="74">
        <v>2009500</v>
      </c>
    </row>
    <row r="70" spans="1:5" ht="25.5">
      <c r="A70" s="89" t="s">
        <v>177</v>
      </c>
      <c r="B70" s="83"/>
      <c r="C70" s="77"/>
      <c r="D70" s="49"/>
      <c r="E70" s="74"/>
    </row>
    <row r="71" spans="1:5" ht="76.5">
      <c r="A71" s="47" t="s">
        <v>178</v>
      </c>
      <c r="B71" s="73" t="s">
        <v>165</v>
      </c>
      <c r="C71" s="79">
        <v>7137423</v>
      </c>
      <c r="D71" s="48"/>
      <c r="E71" s="88">
        <f>E72</f>
        <v>14313</v>
      </c>
    </row>
    <row r="72" spans="1:5" ht="15">
      <c r="A72" s="46" t="s">
        <v>138</v>
      </c>
      <c r="B72" s="80"/>
      <c r="C72" s="77"/>
      <c r="D72" s="49">
        <v>260</v>
      </c>
      <c r="E72" s="74">
        <f>E74</f>
        <v>14313</v>
      </c>
    </row>
    <row r="73" spans="1:5" ht="15">
      <c r="A73" s="46" t="s">
        <v>42</v>
      </c>
      <c r="B73" s="80"/>
      <c r="C73" s="77"/>
      <c r="D73" s="49"/>
      <c r="E73" s="74"/>
    </row>
    <row r="74" spans="1:5" ht="15">
      <c r="A74" s="46" t="s">
        <v>139</v>
      </c>
      <c r="B74" s="80"/>
      <c r="C74" s="77"/>
      <c r="D74" s="49">
        <v>262</v>
      </c>
      <c r="E74" s="74">
        <v>14313</v>
      </c>
    </row>
    <row r="75" spans="1:5" ht="15">
      <c r="A75" s="46"/>
      <c r="B75" s="80"/>
      <c r="C75" s="77"/>
      <c r="D75" s="49"/>
      <c r="E75" s="74"/>
    </row>
    <row r="76" spans="1:5" ht="15">
      <c r="A76" s="46"/>
      <c r="B76" s="80"/>
      <c r="C76" s="77"/>
      <c r="D76" s="49"/>
      <c r="E76" s="74"/>
    </row>
    <row r="77" spans="1:5" ht="90">
      <c r="A77" s="71" t="s">
        <v>117</v>
      </c>
      <c r="B77" s="79" t="s">
        <v>146</v>
      </c>
      <c r="C77" s="73"/>
      <c r="D77" s="72"/>
      <c r="E77" s="88">
        <f>E78+E83+E91+E95+E96</f>
        <v>7759619</v>
      </c>
    </row>
    <row r="78" spans="1:5" ht="15">
      <c r="A78" s="46" t="s">
        <v>127</v>
      </c>
      <c r="B78" s="80"/>
      <c r="C78" s="77"/>
      <c r="D78" s="49">
        <v>210</v>
      </c>
      <c r="E78" s="74">
        <f>E80+E81+E82</f>
        <v>4463743</v>
      </c>
    </row>
    <row r="79" spans="1:5" ht="15">
      <c r="A79" s="46" t="s">
        <v>42</v>
      </c>
      <c r="B79" s="77"/>
      <c r="C79" s="77"/>
      <c r="D79" s="50"/>
      <c r="E79" s="74"/>
    </row>
    <row r="80" spans="1:5" ht="15">
      <c r="A80" s="46" t="s">
        <v>128</v>
      </c>
      <c r="B80" s="80"/>
      <c r="C80" s="77"/>
      <c r="D80" s="49">
        <v>211</v>
      </c>
      <c r="E80" s="74">
        <v>3425225</v>
      </c>
    </row>
    <row r="81" spans="1:5" ht="15">
      <c r="A81" s="51" t="s">
        <v>129</v>
      </c>
      <c r="B81" s="80"/>
      <c r="C81" s="77"/>
      <c r="D81" s="49">
        <v>212</v>
      </c>
      <c r="E81" s="74">
        <v>4100</v>
      </c>
    </row>
    <row r="82" spans="1:5" ht="15">
      <c r="A82" s="46" t="s">
        <v>130</v>
      </c>
      <c r="B82" s="80"/>
      <c r="C82" s="77"/>
      <c r="D82" s="49">
        <v>213</v>
      </c>
      <c r="E82" s="74">
        <v>1034418</v>
      </c>
    </row>
    <row r="83" spans="1:5" ht="15">
      <c r="A83" s="46" t="s">
        <v>131</v>
      </c>
      <c r="B83" s="80"/>
      <c r="C83" s="77"/>
      <c r="D83" s="49">
        <v>220</v>
      </c>
      <c r="E83" s="74">
        <f>E85+E86+E87+E88+E89+E90</f>
        <v>441490</v>
      </c>
    </row>
    <row r="84" spans="1:5" ht="15">
      <c r="A84" s="46" t="s">
        <v>42</v>
      </c>
      <c r="B84" s="80"/>
      <c r="C84" s="77"/>
      <c r="D84" s="49"/>
      <c r="E84" s="74"/>
    </row>
    <row r="85" spans="1:5" ht="15">
      <c r="A85" s="46" t="s">
        <v>132</v>
      </c>
      <c r="B85" s="80"/>
      <c r="C85" s="77"/>
      <c r="D85" s="49">
        <v>221</v>
      </c>
      <c r="E85" s="74">
        <v>23571</v>
      </c>
    </row>
    <row r="86" spans="1:5" ht="15">
      <c r="A86" s="46" t="s">
        <v>133</v>
      </c>
      <c r="B86" s="80"/>
      <c r="C86" s="77"/>
      <c r="D86" s="49">
        <v>222</v>
      </c>
      <c r="E86" s="74">
        <v>36825</v>
      </c>
    </row>
    <row r="87" spans="1:5" ht="15">
      <c r="A87" s="46" t="s">
        <v>134</v>
      </c>
      <c r="B87" s="80"/>
      <c r="C87" s="77"/>
      <c r="D87" s="49">
        <v>223</v>
      </c>
      <c r="E87" s="74">
        <v>6030</v>
      </c>
    </row>
    <row r="88" spans="1:5" ht="15">
      <c r="A88" s="46" t="s">
        <v>135</v>
      </c>
      <c r="B88" s="80"/>
      <c r="C88" s="77"/>
      <c r="D88" s="49">
        <v>224</v>
      </c>
      <c r="E88" s="74"/>
    </row>
    <row r="89" spans="1:5" ht="15">
      <c r="A89" s="46" t="s">
        <v>136</v>
      </c>
      <c r="B89" s="80"/>
      <c r="C89" s="77"/>
      <c r="D89" s="49">
        <v>225</v>
      </c>
      <c r="E89" s="74">
        <v>104607</v>
      </c>
    </row>
    <row r="90" spans="1:5" ht="15">
      <c r="A90" s="46" t="s">
        <v>137</v>
      </c>
      <c r="B90" s="80"/>
      <c r="C90" s="77"/>
      <c r="D90" s="49">
        <v>226</v>
      </c>
      <c r="E90" s="74">
        <v>270457</v>
      </c>
    </row>
    <row r="91" spans="1:5" ht="15">
      <c r="A91" s="46" t="s">
        <v>138</v>
      </c>
      <c r="B91" s="80"/>
      <c r="C91" s="77"/>
      <c r="D91" s="49">
        <v>260</v>
      </c>
      <c r="E91" s="74">
        <f>E93</f>
        <v>0</v>
      </c>
    </row>
    <row r="92" spans="1:5" ht="15">
      <c r="A92" s="46" t="s">
        <v>42</v>
      </c>
      <c r="B92" s="80"/>
      <c r="C92" s="77"/>
      <c r="D92" s="49"/>
      <c r="E92" s="74"/>
    </row>
    <row r="93" spans="1:5" ht="15">
      <c r="A93" s="46" t="s">
        <v>139</v>
      </c>
      <c r="B93" s="80"/>
      <c r="C93" s="77"/>
      <c r="D93" s="49">
        <v>262</v>
      </c>
      <c r="E93" s="74"/>
    </row>
    <row r="94" spans="1:5" ht="25.5">
      <c r="A94" s="46" t="s">
        <v>147</v>
      </c>
      <c r="B94" s="80"/>
      <c r="C94" s="77"/>
      <c r="D94" s="49">
        <v>263</v>
      </c>
      <c r="E94" s="74"/>
    </row>
    <row r="95" spans="1:5" ht="15">
      <c r="A95" s="46" t="s">
        <v>140</v>
      </c>
      <c r="B95" s="80"/>
      <c r="C95" s="77"/>
      <c r="D95" s="49">
        <v>290</v>
      </c>
      <c r="E95" s="74">
        <v>87546</v>
      </c>
    </row>
    <row r="96" spans="1:5" ht="15">
      <c r="A96" s="46" t="s">
        <v>141</v>
      </c>
      <c r="B96" s="80"/>
      <c r="C96" s="77"/>
      <c r="D96" s="49">
        <v>300</v>
      </c>
      <c r="E96" s="74">
        <f>E98+E99</f>
        <v>2766840</v>
      </c>
    </row>
    <row r="97" spans="1:5" ht="15">
      <c r="A97" s="46" t="s">
        <v>42</v>
      </c>
      <c r="B97" s="80"/>
      <c r="C97" s="77"/>
      <c r="D97" s="49"/>
      <c r="E97" s="74"/>
    </row>
    <row r="98" spans="1:5" ht="15">
      <c r="A98" s="46" t="s">
        <v>142</v>
      </c>
      <c r="B98" s="80"/>
      <c r="C98" s="77"/>
      <c r="D98" s="49">
        <v>310</v>
      </c>
      <c r="E98" s="74">
        <v>371475</v>
      </c>
    </row>
    <row r="99" spans="1:5" ht="15">
      <c r="A99" s="46" t="s">
        <v>143</v>
      </c>
      <c r="B99" s="80"/>
      <c r="C99" s="77"/>
      <c r="D99" s="49">
        <v>340</v>
      </c>
      <c r="E99" s="74">
        <v>2395365</v>
      </c>
    </row>
    <row r="100" spans="1:5" ht="15" hidden="1">
      <c r="A100" s="43" t="s">
        <v>148</v>
      </c>
      <c r="B100" s="78" t="s">
        <v>149</v>
      </c>
      <c r="C100" s="77"/>
      <c r="D100" s="44"/>
      <c r="E100" s="74"/>
    </row>
    <row r="101" spans="1:5" ht="15" hidden="1">
      <c r="A101" s="46" t="s">
        <v>127</v>
      </c>
      <c r="B101" s="80"/>
      <c r="C101" s="77"/>
      <c r="D101" s="49">
        <v>210</v>
      </c>
      <c r="E101" s="74"/>
    </row>
    <row r="102" spans="1:5" ht="15" hidden="1">
      <c r="A102" s="46" t="s">
        <v>42</v>
      </c>
      <c r="B102" s="77"/>
      <c r="C102" s="77"/>
      <c r="D102" s="50"/>
      <c r="E102" s="74"/>
    </row>
    <row r="103" spans="1:5" ht="15" hidden="1">
      <c r="A103" s="51" t="s">
        <v>129</v>
      </c>
      <c r="B103" s="80"/>
      <c r="C103" s="77"/>
      <c r="D103" s="49">
        <v>212</v>
      </c>
      <c r="E103" s="74"/>
    </row>
    <row r="104" spans="1:5" ht="15" hidden="1">
      <c r="A104" s="46" t="s">
        <v>131</v>
      </c>
      <c r="B104" s="80"/>
      <c r="C104" s="77"/>
      <c r="D104" s="49">
        <v>220</v>
      </c>
      <c r="E104" s="74"/>
    </row>
    <row r="105" spans="1:5" ht="15" hidden="1">
      <c r="A105" s="46" t="s">
        <v>42</v>
      </c>
      <c r="B105" s="80"/>
      <c r="C105" s="77"/>
      <c r="D105" s="49"/>
      <c r="E105" s="74"/>
    </row>
    <row r="106" spans="1:5" ht="15" hidden="1">
      <c r="A106" s="46" t="s">
        <v>132</v>
      </c>
      <c r="B106" s="80"/>
      <c r="C106" s="77"/>
      <c r="D106" s="49">
        <v>221</v>
      </c>
      <c r="E106" s="74"/>
    </row>
    <row r="107" spans="1:5" ht="15" hidden="1">
      <c r="A107" s="46" t="s">
        <v>133</v>
      </c>
      <c r="B107" s="80"/>
      <c r="C107" s="77"/>
      <c r="D107" s="49">
        <v>222</v>
      </c>
      <c r="E107" s="74"/>
    </row>
    <row r="108" spans="1:5" ht="15" hidden="1">
      <c r="A108" s="46" t="s">
        <v>134</v>
      </c>
      <c r="B108" s="80"/>
      <c r="C108" s="77"/>
      <c r="D108" s="49">
        <v>223</v>
      </c>
      <c r="E108" s="74"/>
    </row>
    <row r="109" spans="1:5" ht="15" hidden="1">
      <c r="A109" s="46" t="s">
        <v>135</v>
      </c>
      <c r="B109" s="80"/>
      <c r="C109" s="77"/>
      <c r="D109" s="49">
        <v>224</v>
      </c>
      <c r="E109" s="74"/>
    </row>
    <row r="110" spans="1:5" ht="15" hidden="1">
      <c r="A110" s="46" t="s">
        <v>136</v>
      </c>
      <c r="B110" s="80"/>
      <c r="C110" s="77"/>
      <c r="D110" s="49">
        <v>225</v>
      </c>
      <c r="E110" s="74"/>
    </row>
    <row r="111" spans="1:5" ht="15" hidden="1">
      <c r="A111" s="46" t="s">
        <v>137</v>
      </c>
      <c r="B111" s="80"/>
      <c r="C111" s="77"/>
      <c r="D111" s="49">
        <v>226</v>
      </c>
      <c r="E111" s="74"/>
    </row>
    <row r="112" spans="1:5" ht="15" hidden="1">
      <c r="A112" s="46" t="s">
        <v>138</v>
      </c>
      <c r="B112" s="80"/>
      <c r="C112" s="77"/>
      <c r="D112" s="49">
        <v>260</v>
      </c>
      <c r="E112" s="74"/>
    </row>
    <row r="113" spans="1:5" ht="15" hidden="1">
      <c r="A113" s="46" t="s">
        <v>42</v>
      </c>
      <c r="B113" s="80"/>
      <c r="C113" s="77"/>
      <c r="D113" s="49"/>
      <c r="E113" s="74"/>
    </row>
    <row r="114" spans="1:5" ht="15" hidden="1">
      <c r="A114" s="46" t="s">
        <v>139</v>
      </c>
      <c r="B114" s="80"/>
      <c r="C114" s="77"/>
      <c r="D114" s="49">
        <v>262</v>
      </c>
      <c r="E114" s="74"/>
    </row>
    <row r="115" spans="1:5" ht="25.5" hidden="1">
      <c r="A115" s="46" t="s">
        <v>147</v>
      </c>
      <c r="B115" s="80"/>
      <c r="C115" s="77"/>
      <c r="D115" s="49">
        <v>263</v>
      </c>
      <c r="E115" s="74"/>
    </row>
    <row r="116" spans="1:5" ht="15" hidden="1">
      <c r="A116" s="46" t="s">
        <v>140</v>
      </c>
      <c r="B116" s="80"/>
      <c r="C116" s="77"/>
      <c r="D116" s="49">
        <v>290</v>
      </c>
      <c r="E116" s="74"/>
    </row>
    <row r="117" spans="1:5" ht="15" hidden="1">
      <c r="A117" s="46" t="s">
        <v>141</v>
      </c>
      <c r="B117" s="80"/>
      <c r="C117" s="77"/>
      <c r="D117" s="49">
        <v>300</v>
      </c>
      <c r="E117" s="74"/>
    </row>
    <row r="118" spans="1:5" ht="15" hidden="1">
      <c r="A118" s="46" t="s">
        <v>42</v>
      </c>
      <c r="B118" s="80"/>
      <c r="C118" s="77"/>
      <c r="D118" s="49"/>
      <c r="E118" s="74"/>
    </row>
    <row r="119" spans="1:5" ht="15" hidden="1">
      <c r="A119" s="46" t="s">
        <v>142</v>
      </c>
      <c r="B119" s="80"/>
      <c r="C119" s="77"/>
      <c r="D119" s="49">
        <v>310</v>
      </c>
      <c r="E119" s="74"/>
    </row>
    <row r="120" spans="1:5" ht="15" hidden="1">
      <c r="A120" s="46" t="s">
        <v>143</v>
      </c>
      <c r="B120" s="80"/>
      <c r="C120" s="77"/>
      <c r="D120" s="49">
        <v>340</v>
      </c>
      <c r="E120" s="74"/>
    </row>
    <row r="121" spans="1:5" ht="15">
      <c r="A121" s="68" t="s">
        <v>148</v>
      </c>
      <c r="B121" s="84" t="s">
        <v>149</v>
      </c>
      <c r="C121" s="70"/>
      <c r="D121" s="69"/>
      <c r="E121" s="87">
        <f>E122+E125+E133+E137+E138</f>
        <v>36334</v>
      </c>
    </row>
    <row r="122" spans="1:5" ht="15">
      <c r="A122" s="57" t="s">
        <v>127</v>
      </c>
      <c r="B122" s="85"/>
      <c r="C122" s="86"/>
      <c r="D122" s="60">
        <v>210</v>
      </c>
      <c r="E122" s="75"/>
    </row>
    <row r="123" spans="1:5" ht="15">
      <c r="A123" s="57" t="s">
        <v>42</v>
      </c>
      <c r="B123" s="56"/>
      <c r="C123" s="56"/>
      <c r="D123" s="61"/>
      <c r="E123" s="75"/>
    </row>
    <row r="124" spans="1:5" ht="15">
      <c r="A124" s="62" t="s">
        <v>129</v>
      </c>
      <c r="B124" s="58"/>
      <c r="C124" s="59"/>
      <c r="D124" s="60">
        <v>212</v>
      </c>
      <c r="E124" s="75"/>
    </row>
    <row r="125" spans="1:5" ht="15">
      <c r="A125" s="57" t="s">
        <v>131</v>
      </c>
      <c r="B125" s="58"/>
      <c r="C125" s="59"/>
      <c r="D125" s="60">
        <v>220</v>
      </c>
      <c r="E125" s="75"/>
    </row>
    <row r="126" spans="1:5" ht="15">
      <c r="A126" s="57" t="s">
        <v>42</v>
      </c>
      <c r="B126" s="58"/>
      <c r="C126" s="59"/>
      <c r="D126" s="60"/>
      <c r="E126" s="75"/>
    </row>
    <row r="127" spans="1:5" ht="15">
      <c r="A127" s="57" t="s">
        <v>132</v>
      </c>
      <c r="B127" s="58"/>
      <c r="C127" s="59"/>
      <c r="D127" s="60">
        <v>221</v>
      </c>
      <c r="E127" s="75"/>
    </row>
    <row r="128" spans="1:5" ht="15">
      <c r="A128" s="57" t="s">
        <v>133</v>
      </c>
      <c r="B128" s="58"/>
      <c r="C128" s="59"/>
      <c r="D128" s="60">
        <v>222</v>
      </c>
      <c r="E128" s="75"/>
    </row>
    <row r="129" spans="1:5" ht="15">
      <c r="A129" s="57" t="s">
        <v>134</v>
      </c>
      <c r="B129" s="58"/>
      <c r="C129" s="59"/>
      <c r="D129" s="60">
        <v>223</v>
      </c>
      <c r="E129" s="75"/>
    </row>
    <row r="130" spans="1:5" ht="15">
      <c r="A130" s="57" t="s">
        <v>135</v>
      </c>
      <c r="B130" s="58"/>
      <c r="C130" s="59"/>
      <c r="D130" s="60">
        <v>224</v>
      </c>
      <c r="E130" s="75"/>
    </row>
    <row r="131" spans="1:5" ht="15">
      <c r="A131" s="57" t="s">
        <v>136</v>
      </c>
      <c r="B131" s="58"/>
      <c r="C131" s="59"/>
      <c r="D131" s="60">
        <v>225</v>
      </c>
      <c r="E131" s="75"/>
    </row>
    <row r="132" spans="1:5" ht="15">
      <c r="A132" s="57" t="s">
        <v>137</v>
      </c>
      <c r="B132" s="58"/>
      <c r="C132" s="59"/>
      <c r="D132" s="60">
        <v>226</v>
      </c>
      <c r="E132" s="75"/>
    </row>
    <row r="133" spans="1:5" ht="15">
      <c r="A133" s="57" t="s">
        <v>138</v>
      </c>
      <c r="B133" s="58"/>
      <c r="C133" s="59"/>
      <c r="D133" s="60">
        <v>260</v>
      </c>
      <c r="E133" s="75"/>
    </row>
    <row r="134" spans="1:5" ht="15">
      <c r="A134" s="57" t="s">
        <v>42</v>
      </c>
      <c r="B134" s="58"/>
      <c r="C134" s="59"/>
      <c r="D134" s="60"/>
      <c r="E134" s="75"/>
    </row>
    <row r="135" spans="1:5" ht="15">
      <c r="A135" s="57" t="s">
        <v>139</v>
      </c>
      <c r="B135" s="58"/>
      <c r="C135" s="59"/>
      <c r="D135" s="60">
        <v>262</v>
      </c>
      <c r="E135" s="75"/>
    </row>
    <row r="136" spans="1:5" ht="25.5">
      <c r="A136" s="57" t="s">
        <v>147</v>
      </c>
      <c r="B136" s="58"/>
      <c r="C136" s="59"/>
      <c r="D136" s="60">
        <v>263</v>
      </c>
      <c r="E136" s="75"/>
    </row>
    <row r="137" spans="1:5" ht="15">
      <c r="A137" s="57" t="s">
        <v>140</v>
      </c>
      <c r="B137" s="58"/>
      <c r="C137" s="59"/>
      <c r="D137" s="60">
        <v>290</v>
      </c>
      <c r="E137" s="75">
        <v>7554</v>
      </c>
    </row>
    <row r="138" spans="1:5" ht="15">
      <c r="A138" s="57" t="s">
        <v>141</v>
      </c>
      <c r="B138" s="58"/>
      <c r="C138" s="59"/>
      <c r="D138" s="60">
        <v>300</v>
      </c>
      <c r="E138" s="75">
        <f>E140+E141</f>
        <v>28780</v>
      </c>
    </row>
    <row r="139" spans="1:5" ht="15">
      <c r="A139" s="57" t="s">
        <v>42</v>
      </c>
      <c r="B139" s="58"/>
      <c r="C139" s="59"/>
      <c r="D139" s="60"/>
      <c r="E139" s="75"/>
    </row>
    <row r="140" spans="1:5" ht="15">
      <c r="A140" s="57" t="s">
        <v>142</v>
      </c>
      <c r="B140" s="58"/>
      <c r="C140" s="59"/>
      <c r="D140" s="60">
        <v>310</v>
      </c>
      <c r="E140" s="75"/>
    </row>
    <row r="141" spans="1:5" ht="15">
      <c r="A141" s="57" t="s">
        <v>143</v>
      </c>
      <c r="B141" s="58"/>
      <c r="C141" s="59"/>
      <c r="D141" s="60">
        <v>340</v>
      </c>
      <c r="E141" s="75">
        <v>28780</v>
      </c>
    </row>
    <row r="142" spans="1:5" ht="15">
      <c r="A142" s="57" t="s">
        <v>150</v>
      </c>
      <c r="B142" s="58"/>
      <c r="C142" s="59"/>
      <c r="D142" s="60">
        <v>500</v>
      </c>
      <c r="E142" s="75"/>
    </row>
    <row r="143" spans="1:5" ht="15">
      <c r="A143" s="57" t="s">
        <v>42</v>
      </c>
      <c r="B143" s="58"/>
      <c r="C143" s="59"/>
      <c r="D143" s="60"/>
      <c r="E143" s="75"/>
    </row>
    <row r="144" spans="1:5" ht="25.5">
      <c r="A144" s="57" t="s">
        <v>151</v>
      </c>
      <c r="B144" s="58"/>
      <c r="C144" s="59"/>
      <c r="D144" s="60">
        <v>520</v>
      </c>
      <c r="E144" s="75"/>
    </row>
    <row r="145" spans="1:5" ht="15">
      <c r="A145" s="57" t="s">
        <v>152</v>
      </c>
      <c r="B145" s="58"/>
      <c r="C145" s="59"/>
      <c r="D145" s="60">
        <v>530</v>
      </c>
      <c r="E145" s="75"/>
    </row>
    <row r="146" spans="1:5" ht="15">
      <c r="A146" s="63" t="s">
        <v>153</v>
      </c>
      <c r="B146" s="56"/>
      <c r="C146" s="56"/>
      <c r="D146" s="64"/>
      <c r="E146" s="75"/>
    </row>
    <row r="147" spans="1:5" ht="15.75" thickBot="1">
      <c r="A147" s="65" t="s">
        <v>154</v>
      </c>
      <c r="B147" s="66"/>
      <c r="C147" s="66"/>
      <c r="D147" s="67" t="s">
        <v>112</v>
      </c>
      <c r="E147" s="76"/>
    </row>
    <row r="148" spans="1:37" ht="15">
      <c r="A148" s="130" t="s">
        <v>155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</row>
    <row r="149" spans="1:37" ht="15">
      <c r="A149" s="130" t="s">
        <v>156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</row>
    <row r="150" spans="1:36" ht="15">
      <c r="A150" s="130" t="s">
        <v>157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</row>
    <row r="151" spans="1:39" ht="15">
      <c r="A151" s="130" t="s">
        <v>158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</row>
    <row r="152" spans="1:37" ht="15">
      <c r="A152" s="130" t="s">
        <v>160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</row>
    <row r="153" spans="1:36" ht="15">
      <c r="A153" s="130" t="s">
        <v>159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</row>
    <row r="154" spans="1:36" ht="15">
      <c r="A154" s="130" t="s">
        <v>168</v>
      </c>
      <c r="B154" s="130"/>
      <c r="C154" s="130"/>
      <c r="D154" s="130"/>
      <c r="E154" s="130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54"/>
      <c r="AH154" s="54"/>
      <c r="AI154" s="54"/>
      <c r="AJ154" s="54"/>
    </row>
    <row r="155" spans="1:36" ht="15">
      <c r="A155" s="54"/>
      <c r="B155" s="54"/>
      <c r="C155" s="54"/>
      <c r="D155" s="54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4"/>
      <c r="AH155" s="54"/>
      <c r="AI155" s="54"/>
      <c r="AJ155" s="54"/>
    </row>
  </sheetData>
  <sheetProtection/>
  <mergeCells count="9">
    <mergeCell ref="A154:E154"/>
    <mergeCell ref="F154:AF154"/>
    <mergeCell ref="A1:C1"/>
    <mergeCell ref="A148:AK148"/>
    <mergeCell ref="A149:AK149"/>
    <mergeCell ref="A150:V150"/>
    <mergeCell ref="A153:L153"/>
    <mergeCell ref="A151:AM151"/>
    <mergeCell ref="A152:AK152"/>
  </mergeCells>
  <printOptions/>
  <pageMargins left="0" right="0" top="0" bottom="0" header="0.5118055555555555" footer="0.5118055555555555"/>
  <pageSetup horizontalDpi="300" verticalDpi="300" orientation="portrait" paperSize="9" scale="85" r:id="rId1"/>
  <rowBreaks count="2" manualBreakCount="2">
    <brk id="45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Admin</cp:lastModifiedBy>
  <cp:lastPrinted>2014-01-17T11:12:23Z</cp:lastPrinted>
  <dcterms:created xsi:type="dcterms:W3CDTF">2012-12-05T05:59:22Z</dcterms:created>
  <dcterms:modified xsi:type="dcterms:W3CDTF">2014-01-27T09:45:56Z</dcterms:modified>
  <cp:category/>
  <cp:version/>
  <cp:contentType/>
  <cp:contentStatus/>
</cp:coreProperties>
</file>